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\Dropbox\1_AVALIACAO IMOVEIS RURAIS\VVS\"/>
    </mc:Choice>
  </mc:AlternateContent>
  <xr:revisionPtr revIDLastSave="0" documentId="13_ncr:1_{9DDE37A3-AFC9-434B-BBB1-88BEDDB42AE9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Plan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2" l="1"/>
  <c r="I32" i="2" l="1"/>
  <c r="I31" i="2"/>
  <c r="I30" i="2"/>
  <c r="I29" i="2"/>
  <c r="E29" i="2"/>
  <c r="E30" i="2"/>
  <c r="E31" i="2"/>
  <c r="J31" i="2" s="1"/>
  <c r="E32" i="2"/>
  <c r="J32" i="2" l="1"/>
  <c r="J30" i="2"/>
  <c r="J29" i="2"/>
  <c r="I28" i="2"/>
  <c r="I20" i="2"/>
  <c r="I21" i="2"/>
  <c r="I22" i="2"/>
  <c r="I23" i="2"/>
  <c r="I24" i="2"/>
  <c r="I25" i="2"/>
  <c r="I26" i="2"/>
  <c r="I27" i="2"/>
  <c r="I19" i="2"/>
  <c r="E20" i="2"/>
  <c r="E21" i="2"/>
  <c r="E22" i="2"/>
  <c r="E23" i="2"/>
  <c r="E24" i="2"/>
  <c r="E25" i="2"/>
  <c r="E26" i="2"/>
  <c r="E27" i="2"/>
  <c r="E28" i="2"/>
  <c r="E19" i="2"/>
  <c r="J28" i="2" l="1"/>
  <c r="J25" i="2"/>
  <c r="J21" i="2"/>
  <c r="J24" i="2"/>
  <c r="J20" i="2"/>
  <c r="J27" i="2"/>
  <c r="J23" i="2"/>
  <c r="J19" i="2"/>
  <c r="J26" i="2"/>
  <c r="J22" i="2"/>
  <c r="J36" i="2" l="1"/>
  <c r="J34" i="2"/>
  <c r="C39" i="2"/>
</calcChain>
</file>

<file path=xl/sharedStrings.xml><?xml version="1.0" encoding="utf-8"?>
<sst xmlns="http://schemas.openxmlformats.org/spreadsheetml/2006/main" count="41" uniqueCount="40">
  <si>
    <t>Média</t>
  </si>
  <si>
    <t>Dados</t>
  </si>
  <si>
    <t>Valores</t>
  </si>
  <si>
    <t>Preço (R$)</t>
  </si>
  <si>
    <t>Área (m2)</t>
  </si>
  <si>
    <t>F hom</t>
  </si>
  <si>
    <t xml:space="preserve">Fatores </t>
  </si>
  <si>
    <t>homogeneizantes</t>
  </si>
  <si>
    <t>Valor</t>
  </si>
  <si>
    <t>ajustado</t>
  </si>
  <si>
    <t>Média saneada</t>
  </si>
  <si>
    <t>Planilha de Homogeneização por Fatores</t>
  </si>
  <si>
    <t>Instruções para utilizar a planilha:</t>
  </si>
  <si>
    <t>2-</t>
  </si>
  <si>
    <t>Área do imóvel:</t>
  </si>
  <si>
    <t>Valor do imóvel</t>
  </si>
  <si>
    <t>a quantidade de dados (imóveis) utilizados na amostra.</t>
  </si>
  <si>
    <t xml:space="preserve">1- </t>
  </si>
  <si>
    <t>3-</t>
  </si>
  <si>
    <t>4-</t>
  </si>
  <si>
    <t>5-</t>
  </si>
  <si>
    <t>6-</t>
  </si>
  <si>
    <t>7-</t>
  </si>
  <si>
    <r>
      <t xml:space="preserve">Coloque as informações referentes aos </t>
    </r>
    <r>
      <rPr>
        <b/>
        <sz val="11"/>
        <color theme="1"/>
        <rFont val="Calibri"/>
        <family val="2"/>
        <scheme val="minor"/>
      </rPr>
      <t>PREÇOS</t>
    </r>
    <r>
      <rPr>
        <sz val="11"/>
        <color theme="1"/>
        <rFont val="Calibri"/>
        <family val="2"/>
        <scheme val="minor"/>
      </rPr>
      <t xml:space="preserve"> e às </t>
    </r>
    <r>
      <rPr>
        <b/>
        <sz val="11"/>
        <color theme="1"/>
        <rFont val="Calibri"/>
        <family val="2"/>
        <scheme val="minor"/>
      </rPr>
      <t>ÁREAS</t>
    </r>
    <r>
      <rPr>
        <sz val="11"/>
        <color theme="1"/>
        <rFont val="Calibri"/>
        <family val="2"/>
        <scheme val="minor"/>
      </rPr>
      <t xml:space="preserve"> dos dados da amostra nas colunas C e D.</t>
    </r>
  </si>
  <si>
    <t>Qualquer dúvida, me escreva:</t>
  </si>
  <si>
    <t>contato@cursodeavaliacaodeimoveis.com.br</t>
  </si>
  <si>
    <r>
      <t xml:space="preserve">Caso haja a necessidade de retirar algum dado da amostra para sanea-la, altere o seu </t>
    </r>
    <r>
      <rPr>
        <b/>
        <sz val="11"/>
        <color theme="1"/>
        <rFont val="Calibri"/>
        <family val="2"/>
        <scheme val="minor"/>
      </rPr>
      <t>PREÇO</t>
    </r>
    <r>
      <rPr>
        <sz val="11"/>
        <color theme="1"/>
        <rFont val="Calibri"/>
        <family val="2"/>
        <scheme val="minor"/>
      </rPr>
      <t xml:space="preserve"> para </t>
    </r>
    <r>
      <rPr>
        <b/>
        <sz val="11"/>
        <color theme="1"/>
        <rFont val="Calibri"/>
        <family val="2"/>
        <scheme val="minor"/>
      </rPr>
      <t>ZERO</t>
    </r>
    <r>
      <rPr>
        <sz val="11"/>
        <color theme="1"/>
        <rFont val="Calibri"/>
        <family val="2"/>
        <scheme val="minor"/>
      </rPr>
      <t xml:space="preserve"> e altere a quantidade de dados na célula marcada em</t>
    </r>
    <r>
      <rPr>
        <b/>
        <sz val="11"/>
        <color theme="1"/>
        <rFont val="Calibri"/>
        <family val="2"/>
        <scheme val="minor"/>
      </rPr>
      <t xml:space="preserve">  AMARELO</t>
    </r>
    <r>
      <rPr>
        <sz val="11"/>
        <color theme="1"/>
        <rFont val="Calibri"/>
        <family val="2"/>
        <scheme val="minor"/>
      </rPr>
      <t xml:space="preserve">  no item 2 acima.</t>
    </r>
  </si>
  <si>
    <t>www.cursodeavaliacaodeimoveis.com.br/curso-avaliacao-imoveis-rurais</t>
  </si>
  <si>
    <t>AVALIAÇÃO DE IMÓVEIS RURAIS - CURSO COMPLETO</t>
  </si>
  <si>
    <t>F Top</t>
  </si>
  <si>
    <t>F Acesso</t>
  </si>
  <si>
    <t>F Hidr</t>
  </si>
  <si>
    <t>R / ha</t>
  </si>
  <si>
    <t>R$ / ha</t>
  </si>
  <si>
    <r>
      <t xml:space="preserve">Coloque  a  área   do   imóvel avaliando no campo marcado em </t>
    </r>
    <r>
      <rPr>
        <b/>
        <sz val="11"/>
        <rFont val="Calibri"/>
        <family val="2"/>
        <scheme val="minor"/>
      </rPr>
      <t>AZUL</t>
    </r>
  </si>
  <si>
    <t>Coloque aqui ----&gt;</t>
  </si>
  <si>
    <r>
      <t xml:space="preserve">Coloque  os  FATORES  HOMOGENEIZANTES  nas  células  marcadas   em   </t>
    </r>
    <r>
      <rPr>
        <b/>
        <sz val="11"/>
        <color theme="1"/>
        <rFont val="Calibri"/>
        <family val="2"/>
        <scheme val="minor"/>
      </rPr>
      <t>LARANJA</t>
    </r>
    <r>
      <rPr>
        <sz val="11"/>
        <color theme="1"/>
        <rFont val="Calibri"/>
        <family val="2"/>
        <scheme val="minor"/>
      </rPr>
      <t xml:space="preserve">. Caso haja necessidade, crie mais colunas e modifique as fórmulas de </t>
    </r>
    <r>
      <rPr>
        <b/>
        <sz val="11"/>
        <color theme="1"/>
        <rFont val="Calibri"/>
        <family val="2"/>
        <scheme val="minor"/>
      </rPr>
      <t>F hom</t>
    </r>
    <r>
      <rPr>
        <sz val="11"/>
        <color theme="1"/>
        <rFont val="Calibri"/>
        <family val="2"/>
        <scheme val="minor"/>
      </rPr>
      <t>.</t>
    </r>
  </si>
  <si>
    <r>
      <t xml:space="preserve">Caso  a  sua  amostra  esteja saneada (sem a necessidade de retirar nenhum dado), o resultado estará na célula marcada em </t>
    </r>
    <r>
      <rPr>
        <b/>
        <sz val="11"/>
        <color theme="1"/>
        <rFont val="Calibri"/>
        <family val="2"/>
        <scheme val="minor"/>
      </rPr>
      <t>VERDE</t>
    </r>
    <r>
      <rPr>
        <sz val="11"/>
        <color theme="1"/>
        <rFont val="Calibri"/>
        <family val="2"/>
        <scheme val="minor"/>
      </rPr>
      <t>.</t>
    </r>
  </si>
  <si>
    <r>
      <t xml:space="preserve">Após  sanear  a   amostra,  o   resultado  estará   na  célula   marcada   em   </t>
    </r>
    <r>
      <rPr>
        <b/>
        <sz val="11"/>
        <color theme="1"/>
        <rFont val="Calibri"/>
        <family val="2"/>
        <scheme val="minor"/>
      </rPr>
      <t>VERDE</t>
    </r>
    <r>
      <rPr>
        <sz val="11"/>
        <color theme="1"/>
        <rFont val="Calibri"/>
        <family val="2"/>
        <scheme val="minor"/>
      </rPr>
      <t>.</t>
    </r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</si>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</sst>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2" applyFont="1" applyBorder="1"/>
    <xf numFmtId="164" fontId="0" fillId="0" borderId="1" xfId="0" applyNumberForma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64" fontId="0" fillId="0" borderId="12" xfId="2" applyFont="1" applyBorder="1"/>
    <xf numFmtId="0" fontId="0" fillId="0" borderId="11" xfId="0" applyBorder="1"/>
    <xf numFmtId="0" fontId="0" fillId="0" borderId="13" xfId="0" applyBorder="1" applyAlignment="1">
      <alignment horizontal="right"/>
    </xf>
    <xf numFmtId="43" fontId="0" fillId="0" borderId="0" xfId="0" applyNumberFormat="1"/>
    <xf numFmtId="43" fontId="0" fillId="0" borderId="0" xfId="1" applyFont="1" applyAlignment="1">
      <alignment horizontal="left"/>
    </xf>
    <xf numFmtId="0" fontId="2" fillId="0" borderId="0" xfId="3" applyAlignment="1">
      <alignment horizontal="left"/>
    </xf>
    <xf numFmtId="0" fontId="0" fillId="0" borderId="0" xfId="0" applyAlignment="1">
      <alignment horizontal="left"/>
    </xf>
    <xf numFmtId="0" fontId="3" fillId="0" borderId="8" xfId="0" applyFont="1" applyBorder="1"/>
    <xf numFmtId="0" fontId="0" fillId="0" borderId="12" xfId="0" applyBorder="1"/>
    <xf numFmtId="164" fontId="0" fillId="0" borderId="0" xfId="2" applyFont="1"/>
    <xf numFmtId="164" fontId="3" fillId="4" borderId="9" xfId="2" applyFont="1" applyFill="1" applyBorder="1"/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5" borderId="14" xfId="0" applyFill="1" applyBorder="1"/>
    <xf numFmtId="0" fontId="0" fillId="3" borderId="14" xfId="0" applyFill="1" applyBorder="1"/>
    <xf numFmtId="0" fontId="0" fillId="4" borderId="14" xfId="0" applyFill="1" applyBorder="1"/>
    <xf numFmtId="0" fontId="0" fillId="2" borderId="14" xfId="0" applyFill="1" applyBorder="1"/>
    <xf numFmtId="0" fontId="3" fillId="2" borderId="14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/>
    <xf numFmtId="164" fontId="0" fillId="0" borderId="1" xfId="2" applyFont="1" applyBorder="1" applyProtection="1">
      <protection locked="0"/>
    </xf>
    <xf numFmtId="43" fontId="0" fillId="5" borderId="11" xfId="1" applyFont="1" applyFill="1" applyBorder="1" applyAlignment="1" applyProtection="1">
      <alignment horizontal="left"/>
      <protection locked="0"/>
    </xf>
    <xf numFmtId="43" fontId="0" fillId="0" borderId="1" xfId="1" applyNumberFormat="1" applyFont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3" borderId="1" xfId="0" applyNumberFormat="1" applyFill="1" applyBorder="1" applyProtection="1">
      <protection locked="0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ntato@cursodeavaliacaodeimoveis.com.br" TargetMode="External"/><Relationship Id="rId1" Type="http://schemas.openxmlformats.org/officeDocument/2006/relationships/hyperlink" Target="http://www.cursodeavaliacaodeimoveis.com.br/curso-avaliacao-imoveis-rura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2"/>
  <sheetViews>
    <sheetView tabSelected="1" workbookViewId="0"/>
  </sheetViews>
  <sheetFormatPr defaultRowHeight="15" x14ac:dyDescent="0.25"/>
  <cols>
    <col min="1" max="1" width="4.42578125" customWidth="1"/>
    <col min="2" max="2" width="6.140625" style="1" customWidth="1"/>
    <col min="3" max="3" width="18" customWidth="1"/>
    <col min="4" max="4" width="10.7109375" customWidth="1"/>
    <col min="5" max="5" width="17.5703125" customWidth="1"/>
    <col min="6" max="7" width="8.140625" customWidth="1"/>
    <col min="8" max="8" width="9.42578125" customWidth="1"/>
    <col min="9" max="9" width="10" customWidth="1"/>
    <col min="10" max="10" width="16.5703125" customWidth="1"/>
    <col min="11" max="11" width="9.85546875" customWidth="1"/>
    <col min="12" max="12" width="8.140625" customWidth="1"/>
    <col min="13" max="13" width="12" customWidth="1"/>
    <col min="15" max="15" width="10.28515625" customWidth="1"/>
    <col min="16" max="16" width="9.7109375" customWidth="1"/>
  </cols>
  <sheetData>
    <row r="2" spans="2:15" x14ac:dyDescent="0.25">
      <c r="B2" s="14" t="s">
        <v>27</v>
      </c>
    </row>
    <row r="3" spans="2:15" x14ac:dyDescent="0.25">
      <c r="B3" s="15" t="s">
        <v>28</v>
      </c>
    </row>
    <row r="4" spans="2:15" ht="21" x14ac:dyDescent="0.35">
      <c r="B4" s="22" t="s">
        <v>11</v>
      </c>
    </row>
    <row r="5" spans="2:15" x14ac:dyDescent="0.25">
      <c r="B5" s="15"/>
    </row>
    <row r="6" spans="2:15" ht="15.75" thickBot="1" x14ac:dyDescent="0.3">
      <c r="B6" s="15" t="s">
        <v>12</v>
      </c>
    </row>
    <row r="7" spans="2:15" ht="15.75" thickBot="1" x14ac:dyDescent="0.3">
      <c r="B7" s="1" t="s">
        <v>17</v>
      </c>
      <c r="C7" t="s">
        <v>34</v>
      </c>
      <c r="G7" s="23"/>
    </row>
    <row r="8" spans="2:15" ht="15.75" thickBot="1" x14ac:dyDescent="0.3">
      <c r="B8" s="1" t="s">
        <v>13</v>
      </c>
      <c r="C8" t="s">
        <v>35</v>
      </c>
      <c r="D8" s="27">
        <v>14</v>
      </c>
      <c r="E8" t="s">
        <v>16</v>
      </c>
    </row>
    <row r="9" spans="2:15" ht="15.75" thickBot="1" x14ac:dyDescent="0.3">
      <c r="B9" s="1" t="s">
        <v>18</v>
      </c>
      <c r="C9" t="s">
        <v>23</v>
      </c>
      <c r="D9" s="20"/>
    </row>
    <row r="10" spans="2:15" ht="15.75" thickBot="1" x14ac:dyDescent="0.3">
      <c r="B10" s="1" t="s">
        <v>19</v>
      </c>
      <c r="C10" t="s">
        <v>36</v>
      </c>
      <c r="D10" s="20"/>
      <c r="H10" s="24"/>
    </row>
    <row r="11" spans="2:15" ht="15.75" thickBot="1" x14ac:dyDescent="0.3">
      <c r="B11" s="1" t="s">
        <v>20</v>
      </c>
      <c r="C11" t="s">
        <v>37</v>
      </c>
      <c r="L11" s="25"/>
    </row>
    <row r="12" spans="2:15" ht="15.75" thickBot="1" x14ac:dyDescent="0.3">
      <c r="B12" s="1" t="s">
        <v>21</v>
      </c>
      <c r="C12" t="s">
        <v>26</v>
      </c>
      <c r="O12" s="26"/>
    </row>
    <row r="13" spans="2:15" ht="15.75" thickBot="1" x14ac:dyDescent="0.3">
      <c r="B13" s="1" t="s">
        <v>22</v>
      </c>
      <c r="C13" t="s">
        <v>38</v>
      </c>
      <c r="H13" s="25"/>
    </row>
    <row r="14" spans="2:15" x14ac:dyDescent="0.25">
      <c r="B14" s="15"/>
    </row>
    <row r="16" spans="2:15" x14ac:dyDescent="0.25">
      <c r="B16" s="38" t="s">
        <v>1</v>
      </c>
      <c r="C16" s="41" t="s">
        <v>2</v>
      </c>
      <c r="D16" s="42"/>
      <c r="E16" s="43"/>
      <c r="F16" s="32" t="s">
        <v>6</v>
      </c>
      <c r="G16" s="33"/>
      <c r="H16" s="33"/>
      <c r="I16" s="34"/>
      <c r="J16" s="5" t="s">
        <v>8</v>
      </c>
    </row>
    <row r="17" spans="2:10" x14ac:dyDescent="0.25">
      <c r="B17" s="39"/>
      <c r="C17" s="44"/>
      <c r="D17" s="45"/>
      <c r="E17" s="46"/>
      <c r="F17" s="35" t="s">
        <v>7</v>
      </c>
      <c r="G17" s="36"/>
      <c r="H17" s="36"/>
      <c r="I17" s="37"/>
      <c r="J17" s="6" t="s">
        <v>9</v>
      </c>
    </row>
    <row r="18" spans="2:10" x14ac:dyDescent="0.25">
      <c r="B18" s="40"/>
      <c r="C18" s="2" t="s">
        <v>3</v>
      </c>
      <c r="D18" s="2" t="s">
        <v>4</v>
      </c>
      <c r="E18" s="2" t="s">
        <v>33</v>
      </c>
      <c r="F18" s="21" t="s">
        <v>29</v>
      </c>
      <c r="G18" s="21" t="s">
        <v>30</v>
      </c>
      <c r="H18" s="21" t="s">
        <v>31</v>
      </c>
      <c r="I18" s="21" t="s">
        <v>5</v>
      </c>
      <c r="J18" s="2" t="s">
        <v>32</v>
      </c>
    </row>
    <row r="19" spans="2:10" x14ac:dyDescent="0.25">
      <c r="B19" s="2">
        <v>1</v>
      </c>
      <c r="C19" s="29">
        <v>150000</v>
      </c>
      <c r="D19" s="31">
        <v>4.5</v>
      </c>
      <c r="E19" s="3">
        <f>C19/D19</f>
        <v>33333.333333333336</v>
      </c>
      <c r="F19" s="47">
        <v>0.9</v>
      </c>
      <c r="G19" s="47">
        <v>0.8</v>
      </c>
      <c r="H19" s="47">
        <v>0.8</v>
      </c>
      <c r="I19" s="47">
        <f>F19*G19*H19</f>
        <v>0.57600000000000007</v>
      </c>
      <c r="J19" s="4">
        <f>I19*E19</f>
        <v>19200.000000000004</v>
      </c>
    </row>
    <row r="20" spans="2:10" x14ac:dyDescent="0.25">
      <c r="B20" s="2">
        <v>2</v>
      </c>
      <c r="C20" s="29">
        <v>750000</v>
      </c>
      <c r="D20" s="31">
        <v>30</v>
      </c>
      <c r="E20" s="3">
        <f t="shared" ref="E20:E32" si="0">C20/D20</f>
        <v>25000</v>
      </c>
      <c r="F20" s="47">
        <v>0.9</v>
      </c>
      <c r="G20" s="47">
        <v>0.9</v>
      </c>
      <c r="H20" s="47">
        <v>0.9</v>
      </c>
      <c r="I20" s="47">
        <f t="shared" ref="I20:I27" si="1">F20*G20*H20</f>
        <v>0.72900000000000009</v>
      </c>
      <c r="J20" s="4">
        <f t="shared" ref="J20:J32" si="2">I20*E20</f>
        <v>18225.000000000004</v>
      </c>
    </row>
    <row r="21" spans="2:10" x14ac:dyDescent="0.25">
      <c r="B21" s="2">
        <v>3</v>
      </c>
      <c r="C21" s="29">
        <v>60000</v>
      </c>
      <c r="D21" s="31">
        <v>3</v>
      </c>
      <c r="E21" s="3">
        <f t="shared" si="0"/>
        <v>20000</v>
      </c>
      <c r="F21" s="47">
        <v>0.9</v>
      </c>
      <c r="G21" s="47">
        <v>1</v>
      </c>
      <c r="H21" s="47">
        <v>1</v>
      </c>
      <c r="I21" s="47">
        <f t="shared" si="1"/>
        <v>0.9</v>
      </c>
      <c r="J21" s="4">
        <f t="shared" si="2"/>
        <v>18000</v>
      </c>
    </row>
    <row r="22" spans="2:10" x14ac:dyDescent="0.25">
      <c r="B22" s="2">
        <v>4</v>
      </c>
      <c r="C22" s="29">
        <v>75000</v>
      </c>
      <c r="D22" s="31">
        <v>3</v>
      </c>
      <c r="E22" s="3">
        <f t="shared" si="0"/>
        <v>25000</v>
      </c>
      <c r="F22" s="47">
        <v>0.9</v>
      </c>
      <c r="G22" s="47">
        <v>1</v>
      </c>
      <c r="H22" s="47">
        <v>0.9</v>
      </c>
      <c r="I22" s="47">
        <f t="shared" si="1"/>
        <v>0.81</v>
      </c>
      <c r="J22" s="28">
        <f t="shared" si="2"/>
        <v>20250</v>
      </c>
    </row>
    <row r="23" spans="2:10" x14ac:dyDescent="0.25">
      <c r="B23" s="2">
        <v>5</v>
      </c>
      <c r="C23" s="29">
        <v>750000</v>
      </c>
      <c r="D23" s="31">
        <v>30</v>
      </c>
      <c r="E23" s="3">
        <f t="shared" si="0"/>
        <v>25000</v>
      </c>
      <c r="F23" s="47">
        <v>0.9</v>
      </c>
      <c r="G23" s="47">
        <v>1</v>
      </c>
      <c r="H23" s="47">
        <v>0.9</v>
      </c>
      <c r="I23" s="47">
        <f t="shared" si="1"/>
        <v>0.81</v>
      </c>
      <c r="J23" s="28">
        <f t="shared" si="2"/>
        <v>20250</v>
      </c>
    </row>
    <row r="24" spans="2:10" x14ac:dyDescent="0.25">
      <c r="B24" s="2">
        <v>6</v>
      </c>
      <c r="C24" s="29">
        <v>150000</v>
      </c>
      <c r="D24" s="31">
        <v>4</v>
      </c>
      <c r="E24" s="3">
        <f t="shared" si="0"/>
        <v>37500</v>
      </c>
      <c r="F24" s="47">
        <v>0.8</v>
      </c>
      <c r="G24" s="47">
        <v>0.8</v>
      </c>
      <c r="H24" s="47">
        <v>0.8</v>
      </c>
      <c r="I24" s="47">
        <f t="shared" si="1"/>
        <v>0.51200000000000012</v>
      </c>
      <c r="J24" s="28">
        <f t="shared" si="2"/>
        <v>19200.000000000004</v>
      </c>
    </row>
    <row r="25" spans="2:10" x14ac:dyDescent="0.25">
      <c r="B25" s="2">
        <v>7</v>
      </c>
      <c r="C25" s="29">
        <v>1000000</v>
      </c>
      <c r="D25" s="31">
        <v>25</v>
      </c>
      <c r="E25" s="3">
        <f t="shared" si="0"/>
        <v>40000</v>
      </c>
      <c r="F25" s="47">
        <v>0.8</v>
      </c>
      <c r="G25" s="47">
        <v>0.8</v>
      </c>
      <c r="H25" s="47">
        <v>0.7</v>
      </c>
      <c r="I25" s="47">
        <f t="shared" si="1"/>
        <v>0.44800000000000006</v>
      </c>
      <c r="J25" s="28">
        <f t="shared" si="2"/>
        <v>17920.000000000004</v>
      </c>
    </row>
    <row r="26" spans="2:10" x14ac:dyDescent="0.25">
      <c r="B26" s="2">
        <v>8</v>
      </c>
      <c r="C26" s="29">
        <v>1000000</v>
      </c>
      <c r="D26" s="31">
        <v>50</v>
      </c>
      <c r="E26" s="3">
        <f t="shared" si="0"/>
        <v>20000</v>
      </c>
      <c r="F26" s="47">
        <v>1</v>
      </c>
      <c r="G26" s="47">
        <v>1</v>
      </c>
      <c r="H26" s="47">
        <v>1</v>
      </c>
      <c r="I26" s="47">
        <f t="shared" si="1"/>
        <v>1</v>
      </c>
      <c r="J26" s="28">
        <f t="shared" si="2"/>
        <v>20000</v>
      </c>
    </row>
    <row r="27" spans="2:10" x14ac:dyDescent="0.25">
      <c r="B27" s="2">
        <v>9</v>
      </c>
      <c r="C27" s="29">
        <v>150000</v>
      </c>
      <c r="D27" s="31">
        <v>4.5</v>
      </c>
      <c r="E27" s="3">
        <f t="shared" si="0"/>
        <v>33333.333333333336</v>
      </c>
      <c r="F27" s="47">
        <v>0.9</v>
      </c>
      <c r="G27" s="47">
        <v>0.8</v>
      </c>
      <c r="H27" s="47">
        <v>0.8</v>
      </c>
      <c r="I27" s="47">
        <f t="shared" si="1"/>
        <v>0.57600000000000007</v>
      </c>
      <c r="J27" s="28">
        <f t="shared" si="2"/>
        <v>19200.000000000004</v>
      </c>
    </row>
    <row r="28" spans="2:10" x14ac:dyDescent="0.25">
      <c r="B28" s="2">
        <v>10</v>
      </c>
      <c r="C28" s="29">
        <v>750000</v>
      </c>
      <c r="D28" s="31">
        <v>30</v>
      </c>
      <c r="E28" s="3">
        <f t="shared" si="0"/>
        <v>25000</v>
      </c>
      <c r="F28" s="47">
        <v>0.9</v>
      </c>
      <c r="G28" s="47">
        <v>0.9</v>
      </c>
      <c r="H28" s="47">
        <v>0.9</v>
      </c>
      <c r="I28" s="47">
        <f>F28*G28*H28</f>
        <v>0.72900000000000009</v>
      </c>
      <c r="J28" s="28">
        <f t="shared" si="2"/>
        <v>18225.000000000004</v>
      </c>
    </row>
    <row r="29" spans="2:10" x14ac:dyDescent="0.25">
      <c r="B29" s="2">
        <v>11</v>
      </c>
      <c r="C29" s="29">
        <v>60000</v>
      </c>
      <c r="D29" s="31">
        <v>3</v>
      </c>
      <c r="E29" s="3">
        <f t="shared" si="0"/>
        <v>20000</v>
      </c>
      <c r="F29" s="47">
        <v>0.9</v>
      </c>
      <c r="G29" s="47">
        <v>1</v>
      </c>
      <c r="H29" s="47">
        <v>1</v>
      </c>
      <c r="I29" s="47">
        <f t="shared" ref="I29:I31" si="3">F29*G29*H29</f>
        <v>0.9</v>
      </c>
      <c r="J29" s="28">
        <f t="shared" si="2"/>
        <v>18000</v>
      </c>
    </row>
    <row r="30" spans="2:10" x14ac:dyDescent="0.25">
      <c r="B30" s="2">
        <v>12</v>
      </c>
      <c r="C30" s="29">
        <v>75000</v>
      </c>
      <c r="D30" s="31">
        <v>3</v>
      </c>
      <c r="E30" s="3">
        <f t="shared" si="0"/>
        <v>25000</v>
      </c>
      <c r="F30" s="47">
        <v>0.9</v>
      </c>
      <c r="G30" s="47">
        <v>1</v>
      </c>
      <c r="H30" s="47">
        <v>0.9</v>
      </c>
      <c r="I30" s="47">
        <f t="shared" si="3"/>
        <v>0.81</v>
      </c>
      <c r="J30" s="28">
        <f t="shared" si="2"/>
        <v>20250</v>
      </c>
    </row>
    <row r="31" spans="2:10" x14ac:dyDescent="0.25">
      <c r="B31" s="2">
        <v>13</v>
      </c>
      <c r="C31" s="29">
        <v>750000</v>
      </c>
      <c r="D31" s="31">
        <v>30</v>
      </c>
      <c r="E31" s="3">
        <f t="shared" si="0"/>
        <v>25000</v>
      </c>
      <c r="F31" s="47">
        <v>0.9</v>
      </c>
      <c r="G31" s="47">
        <v>1</v>
      </c>
      <c r="H31" s="47">
        <v>0.9</v>
      </c>
      <c r="I31" s="47">
        <f t="shared" si="3"/>
        <v>0.81</v>
      </c>
      <c r="J31" s="28">
        <f t="shared" si="2"/>
        <v>20250</v>
      </c>
    </row>
    <row r="32" spans="2:10" x14ac:dyDescent="0.25">
      <c r="B32" s="2">
        <v>14</v>
      </c>
      <c r="C32" s="29">
        <v>150000</v>
      </c>
      <c r="D32" s="31">
        <v>4</v>
      </c>
      <c r="E32" s="3">
        <f t="shared" si="0"/>
        <v>37500</v>
      </c>
      <c r="F32" s="47">
        <v>0.8</v>
      </c>
      <c r="G32" s="47">
        <v>0.8</v>
      </c>
      <c r="H32" s="47">
        <v>0.8</v>
      </c>
      <c r="I32" s="47">
        <f>F32*G32*H32</f>
        <v>0.51200000000000012</v>
      </c>
      <c r="J32" s="28">
        <f t="shared" si="2"/>
        <v>19200.000000000004</v>
      </c>
    </row>
    <row r="34" spans="2:10" x14ac:dyDescent="0.25">
      <c r="D34" s="8" t="s">
        <v>0</v>
      </c>
      <c r="E34" s="9">
        <f>SUM(E19:E32)/D8</f>
        <v>27976.190476190477</v>
      </c>
      <c r="H34" s="10"/>
      <c r="I34" s="11" t="s">
        <v>0</v>
      </c>
      <c r="J34" s="9">
        <f>SUM(J19:J32)/D8</f>
        <v>19155</v>
      </c>
    </row>
    <row r="35" spans="2:10" x14ac:dyDescent="0.25">
      <c r="D35" s="7"/>
      <c r="E35" s="18"/>
      <c r="I35" s="7"/>
      <c r="J35" s="18"/>
    </row>
    <row r="36" spans="2:10" x14ac:dyDescent="0.25">
      <c r="C36" s="7" t="s">
        <v>14</v>
      </c>
      <c r="D36" s="30">
        <v>10</v>
      </c>
      <c r="E36" s="17" t="s">
        <v>39</v>
      </c>
      <c r="H36" s="10"/>
      <c r="I36" s="11" t="s">
        <v>10</v>
      </c>
      <c r="J36" s="9">
        <f>SUM(J19:J32)/D8</f>
        <v>19155</v>
      </c>
    </row>
    <row r="37" spans="2:10" x14ac:dyDescent="0.25">
      <c r="C37" s="7"/>
      <c r="D37" s="13"/>
      <c r="I37" s="7"/>
      <c r="J37" s="18"/>
    </row>
    <row r="38" spans="2:10" x14ac:dyDescent="0.25">
      <c r="C38" s="16" t="s">
        <v>15</v>
      </c>
      <c r="D38" s="12"/>
    </row>
    <row r="39" spans="2:10" x14ac:dyDescent="0.25">
      <c r="C39" s="19">
        <f>D36*J36</f>
        <v>191550</v>
      </c>
    </row>
    <row r="41" spans="2:10" x14ac:dyDescent="0.25">
      <c r="B41" s="15" t="s">
        <v>24</v>
      </c>
    </row>
    <row r="42" spans="2:10" x14ac:dyDescent="0.25">
      <c r="B42" s="14" t="s">
        <v>25</v>
      </c>
    </row>
  </sheetData>
  <mergeCells count="4">
    <mergeCell ref="F16:I16"/>
    <mergeCell ref="F17:I17"/>
    <mergeCell ref="B16:B18"/>
    <mergeCell ref="C16:E17"/>
  </mergeCells>
  <hyperlinks>
    <hyperlink ref="B2" r:id="rId1" xr:uid="{00000000-0004-0000-0000-000000000000}"/>
    <hyperlink ref="B42" r:id="rId2" xr:uid="{0E05DE5D-76D1-4596-AF59-244D53B2B078}"/>
  </hyperlink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Reginaldo</dc:creator>
  <cp:lastModifiedBy>Reginaldo Antunes Pereira</cp:lastModifiedBy>
  <dcterms:created xsi:type="dcterms:W3CDTF">2017-04-08T22:17:19Z</dcterms:created>
  <dcterms:modified xsi:type="dcterms:W3CDTF">2019-07-30T17:13:34Z</dcterms:modified>
</cp:coreProperties>
</file>